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  <sheet name="Лист1" sheetId="4" r:id="rId2"/>
  </sheets>
  <calcPr calcId="144525"/>
</workbook>
</file>

<file path=xl/calcChain.xml><?xml version="1.0" encoding="utf-8"?>
<calcChain xmlns="http://schemas.openxmlformats.org/spreadsheetml/2006/main">
  <c r="K40" i="3" l="1"/>
  <c r="K38" i="3"/>
  <c r="K36" i="3"/>
  <c r="K34" i="3"/>
  <c r="K32" i="3"/>
  <c r="K30" i="3"/>
  <c r="K28" i="3"/>
  <c r="K26" i="3"/>
  <c r="K24" i="3"/>
  <c r="K22" i="3"/>
  <c r="K20" i="3"/>
  <c r="K18" i="3"/>
  <c r="K16" i="3"/>
  <c r="K14" i="3"/>
  <c r="K12" i="3"/>
  <c r="K10" i="3"/>
  <c r="K8" i="3"/>
  <c r="K6" i="3"/>
  <c r="K41" i="3" s="1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I7" i="3"/>
  <c r="I5" i="3"/>
</calcChain>
</file>

<file path=xl/sharedStrings.xml><?xml version="1.0" encoding="utf-8"?>
<sst xmlns="http://schemas.openxmlformats.org/spreadsheetml/2006/main" count="93" uniqueCount="60">
  <si>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</si>
  <si>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</si>
  <si>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</si>
  <si>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</si>
  <si>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</si>
  <si>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</si>
  <si>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</si>
  <si>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</si>
  <si>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</si>
  <si>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</si>
  <si>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</si>
  <si>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</si>
  <si>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Ед.     товара</t>
  </si>
  <si>
    <t>кг.</t>
  </si>
  <si>
    <t>ИТОГО</t>
  </si>
  <si>
    <t>Шиповник</t>
  </si>
  <si>
    <t>ГОСТ  1994-93, плоды цельные, хорошо высушенные, без загрязнения</t>
  </si>
  <si>
    <t>бан.</t>
  </si>
  <si>
    <t>Томат-паста</t>
  </si>
  <si>
    <t>ГОСТ 1726-85, плоды свежие, целые, здоровые, без повреждений, без постороннего запаха и вкуса, содержание нитратов в норме, урожай 2015 года</t>
  </si>
  <si>
    <t>ГОСТ 1725-85, плоды свежие, целые, чистые, здоровые, не поврежденные, плотные, неперезрелые, без постороннего запаха и вкуса, содержание нитратов в норме, урожай 2015 года</t>
  </si>
  <si>
    <t>исх.№86 от 25.02.2015г., вх. № 41 от 03.03.2015 год.</t>
  </si>
  <si>
    <t>исх. № 87 от 25.02.2015., вх. № 38 от 03.03.2015год.</t>
  </si>
  <si>
    <t>исх. № 87 от 25.02.2015., вх. № 40 от 03.03.2015год.</t>
  </si>
  <si>
    <t>Дата составления сводной  таблицы    05.03.2015 года</t>
  </si>
  <si>
    <t>Цена за единн. товара</t>
  </si>
  <si>
    <t xml:space="preserve">ВСЕГО Начальная (максимальная) цена гражданско-правового договора </t>
  </si>
  <si>
    <t xml:space="preserve">Способ размещения заказа: Аукцион в электронной форме </t>
  </si>
  <si>
    <t>IV. Обоснование начальной (максимальной) цены гражданско-правового договора на поставку овощей, фруктов, овощных и фруктовых консервов</t>
  </si>
  <si>
    <t xml:space="preserve">Морковь </t>
  </si>
  <si>
    <t>свежая ГОСТ Р 51782-2001, корнеплоды свежие, целые, здоровые, чистые, не треснувшие, без постороннего запаха и привкуса, содержание нитратов в норме, урожай 2014-2015г.</t>
  </si>
  <si>
    <t xml:space="preserve">Лук </t>
  </si>
  <si>
    <t>репчатый ГОСТ Р 51783-2001, луковицы, вызревшие, здоровые, чистые, целые, не проросшие, без повреждений, без постороннего запаха и привкуса, содержание нитратов в норме, урожай 2014-2015г.</t>
  </si>
  <si>
    <t xml:space="preserve">Капуста </t>
  </si>
  <si>
    <t>белокочанная ГОСТ Р 51809-2001, кочаны свежие, целые, здоровые, чистые, не проросшие, плотные, без повреждений, без постороннего запаха и привкуса, содержание нитратов в норме, урожай 2014-2015г.</t>
  </si>
  <si>
    <t xml:space="preserve">Свекла </t>
  </si>
  <si>
    <t>свежая ГОСТ Р 51811-2001, корнеплоды свежие, целые, здоровые, чистые, не увядшие, не треснувшие, без признаков прорастания, без повреждений, без постороннего запаха и привкуса, содержание нитратов в норме, урожай 2014-2015г.</t>
  </si>
  <si>
    <t xml:space="preserve">Картофель </t>
  </si>
  <si>
    <t>свежий ГОСТ Р 51808-2001, клубни целые, чистые, здоровые, не проросшие, не увядшие, без повреждений, клубни зрелые, с плотной кожурой, без постороннего запаха и привкуса, содержание нитратов в норме, урожай 2014-2015г.</t>
  </si>
  <si>
    <t xml:space="preserve">Яблоки </t>
  </si>
  <si>
    <t>свежие ГОСТ Р 54697-2011, плоды чистые, целые, без признаков порчи,  без постороннего запаха и привкуса, урожай 2014-2015г.</t>
  </si>
  <si>
    <t xml:space="preserve">Апельсины </t>
  </si>
  <si>
    <t>свежие ГОСТ Р 53596-2009, плоды свежие, целые, чистые, здоровые, без трещин, без постороннего запаха и привкуса, цвет от светло-желтого до оранжевого, без признаков порчи, не более 120 мм, урожай 2014-2015 г.г.</t>
  </si>
  <si>
    <t xml:space="preserve">Мандарины </t>
  </si>
  <si>
    <t xml:space="preserve">свежие ГОСТ Р 53596-2009, среднего размера, плоды чистые, здоровые, целые, без постороннего запаха, не более 50 мм, урожай 2014-2015 г.г. </t>
  </si>
  <si>
    <t xml:space="preserve">Бананы </t>
  </si>
  <si>
    <t>свежие ГОСТ Р 51603-2000, плоды в кистях твердые, свежие, чистые, целые, спелые, вкус сладкий без постороннего привкуса и аромата, без признаков порчи, урожай 2014г.-2015г</t>
  </si>
  <si>
    <t xml:space="preserve">Лимоны </t>
  </si>
  <si>
    <t>свежие ГОСТ Р 53596-2009, среднего размера, не более 120 мм, плоды свежие, целые, чистые, здоровые, без трещин, без постороннего запаха и привкуса, без признаков порчи, урожай 2014г.- 2015г</t>
  </si>
  <si>
    <t xml:space="preserve">Груши </t>
  </si>
  <si>
    <t>свежие ГОСТ Р 21713-76 или 21714-76, плоды целые, чистые, без признаков порчи, урожай 2014-2015г.</t>
  </si>
  <si>
    <t xml:space="preserve">Огурцы </t>
  </si>
  <si>
    <t>консервированные ГОСТ 20144-74, без уксуса, не менее 720 гр. и не более 820 гр., маринад прозрачный без посторонних примесей, упаковка без признаков бомбажа</t>
  </si>
  <si>
    <t xml:space="preserve">Зеленый горошек </t>
  </si>
  <si>
    <t>консервированный ГОСТ Р 54050-2010, сорт высший, не менее 420 гр. и  не более 440 гр., упаковка без вздутия, без признаков бомбажа</t>
  </si>
  <si>
    <t xml:space="preserve">Джем </t>
  </si>
  <si>
    <t>фруктовый ГОСТ Р 52817-2007, не менее 350 гр. и  не более 500 гр., консистенция желеобразная, ягоды разваренные, упаковка без признаков бомбажа</t>
  </si>
  <si>
    <t>Помидоры</t>
  </si>
  <si>
    <t>Ф.И.О.  руководителя           С.Е. Воронкова          Подпись ______________________</t>
  </si>
  <si>
    <t>ГОСТ 3343-89, не менее 750 гр. и не более 770 гр., однородная масса, оранжево-красного или малинового цвета, вкус и запах без горечи и пригара, с содержанием сухих веществ не менее 18 и не более 25%, без искусственных красителей, без стабилизаторов и крахмала, упаковка без повреждений, без признаков бомбажа.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</si>
</sst>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/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2" borderId="0" xfId="0" applyFont="1" applyFill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2" borderId="0" xfId="0" applyFont="1" applyFill="1" applyBorder="1" applyAlignment="1">
      <alignment vertical="top"/>
    </xf>
    <xf numFmtId="2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43" fontId="1" fillId="0" borderId="1" xfId="1" applyFont="1" applyBorder="1" applyAlignment="1">
      <alignment horizontal="center" vertical="center" shrinkToFit="1"/>
    </xf>
    <xf numFmtId="43" fontId="0" fillId="0" borderId="1" xfId="1" applyFont="1" applyBorder="1" applyAlignment="1">
      <alignment horizontal="center" shrinkToFit="1"/>
    </xf>
    <xf numFmtId="0" fontId="9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3" fontId="7" fillId="0" borderId="1" xfId="1" applyFont="1" applyBorder="1" applyAlignment="1">
      <alignment horizontal="center" shrinkToFit="1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0" fontId="0" fillId="0" borderId="0" xfId="0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8" workbookViewId="0">
      <selection activeCell="A34" sqref="A34:I34"/>
    </sheetView>
  </sheetViews>
  <sheetFormatPr defaultRowHeight="15" x14ac:dyDescent="0.25"/>
  <cols>
    <col min="1" max="1" width="4.7109375" customWidth="1"/>
    <col min="2" max="2" width="16" customWidth="1"/>
    <col min="3" max="3" width="56.140625" customWidth="1"/>
    <col min="4" max="4" width="7.140625" customWidth="1"/>
    <col min="5" max="5" width="7.42578125" customWidth="1"/>
    <col min="6" max="8" width="6.7109375" customWidth="1"/>
    <col min="10" max="10" width="9.140625" style="35"/>
    <col min="11" max="11" width="11.42578125" customWidth="1"/>
  </cols>
  <sheetData>
    <row r="1" spans="1:11" x14ac:dyDescent="0.25">
      <c r="A1" s="37" t="s">
        <v>28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75" x14ac:dyDescent="0.25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26.25" customHeight="1" x14ac:dyDescent="0.25">
      <c r="A3" s="39" t="s">
        <v>0</v>
      </c>
      <c r="B3" s="40" t="s">
        <v>1</v>
      </c>
      <c r="C3" s="40" t="s">
        <v>2</v>
      </c>
      <c r="D3" s="40" t="s">
        <v>12</v>
      </c>
      <c r="E3" s="40" t="s">
        <v>3</v>
      </c>
      <c r="F3" s="40" t="s">
        <v>4</v>
      </c>
      <c r="G3" s="40"/>
      <c r="H3" s="40"/>
      <c r="I3" s="40" t="s">
        <v>8</v>
      </c>
      <c r="J3" s="40" t="s">
        <v>25</v>
      </c>
      <c r="K3" s="40" t="s">
        <v>9</v>
      </c>
    </row>
    <row r="4" spans="1:11" ht="25.5" customHeight="1" x14ac:dyDescent="0.25">
      <c r="A4" s="39"/>
      <c r="B4" s="40"/>
      <c r="C4" s="40"/>
      <c r="D4" s="40"/>
      <c r="E4" s="40"/>
      <c r="F4" s="20" t="s">
        <v>5</v>
      </c>
      <c r="G4" s="20" t="s">
        <v>6</v>
      </c>
      <c r="H4" s="20" t="s">
        <v>7</v>
      </c>
      <c r="I4" s="40"/>
      <c r="J4" s="40"/>
      <c r="K4" s="40"/>
    </row>
    <row r="5" spans="1:11" ht="51.75" customHeight="1" x14ac:dyDescent="0.25">
      <c r="A5" s="19">
        <v>1</v>
      </c>
      <c r="B5" s="24" t="s">
        <v>29</v>
      </c>
      <c r="C5" s="25" t="s">
        <v>30</v>
      </c>
      <c r="D5" s="13" t="s">
        <v>13</v>
      </c>
      <c r="E5" s="13">
        <v>400</v>
      </c>
      <c r="F5" s="20">
        <v>70</v>
      </c>
      <c r="G5" s="20">
        <v>55</v>
      </c>
      <c r="H5" s="20">
        <v>55</v>
      </c>
      <c r="I5" s="18">
        <f>AVERAGE(F5:H5)</f>
        <v>60</v>
      </c>
      <c r="J5" s="20">
        <v>60</v>
      </c>
      <c r="K5" s="22"/>
    </row>
    <row r="6" spans="1:11" x14ac:dyDescent="0.25">
      <c r="A6" s="41" t="s">
        <v>14</v>
      </c>
      <c r="B6" s="41"/>
      <c r="C6" s="41"/>
      <c r="D6" s="41"/>
      <c r="E6" s="41"/>
      <c r="F6" s="41"/>
      <c r="G6" s="41"/>
      <c r="H6" s="41"/>
      <c r="I6" s="41"/>
      <c r="J6" s="30"/>
      <c r="K6" s="23">
        <f>J5*E5</f>
        <v>24000</v>
      </c>
    </row>
    <row r="7" spans="1:11" ht="66" customHeight="1" x14ac:dyDescent="0.25">
      <c r="A7" s="19">
        <v>2</v>
      </c>
      <c r="B7" s="24" t="s">
        <v>31</v>
      </c>
      <c r="C7" s="25" t="s">
        <v>32</v>
      </c>
      <c r="D7" s="13" t="s">
        <v>13</v>
      </c>
      <c r="E7" s="13">
        <v>180</v>
      </c>
      <c r="F7" s="20">
        <v>70</v>
      </c>
      <c r="G7" s="20">
        <v>55</v>
      </c>
      <c r="H7" s="20">
        <v>55</v>
      </c>
      <c r="I7" s="18">
        <f>AVERAGE(F7:H7)</f>
        <v>60</v>
      </c>
      <c r="J7" s="20">
        <v>60</v>
      </c>
      <c r="K7" s="22"/>
    </row>
    <row r="8" spans="1:11" x14ac:dyDescent="0.25">
      <c r="A8" s="41" t="s">
        <v>14</v>
      </c>
      <c r="B8" s="42"/>
      <c r="C8" s="42"/>
      <c r="D8" s="42"/>
      <c r="E8" s="42"/>
      <c r="F8" s="42"/>
      <c r="G8" s="42"/>
      <c r="H8" s="42"/>
      <c r="I8" s="42"/>
      <c r="J8" s="19"/>
      <c r="K8" s="23">
        <f>J7*E7</f>
        <v>10800</v>
      </c>
    </row>
    <row r="9" spans="1:11" ht="61.5" customHeight="1" x14ac:dyDescent="0.25">
      <c r="A9" s="19">
        <v>3</v>
      </c>
      <c r="B9" s="24" t="s">
        <v>33</v>
      </c>
      <c r="C9" s="25" t="s">
        <v>34</v>
      </c>
      <c r="D9" s="13" t="s">
        <v>13</v>
      </c>
      <c r="E9" s="13">
        <v>800</v>
      </c>
      <c r="F9" s="20">
        <v>75</v>
      </c>
      <c r="G9" s="20">
        <v>55</v>
      </c>
      <c r="H9" s="20">
        <v>55</v>
      </c>
      <c r="I9" s="18">
        <f>AVERAGE(F9:H9)</f>
        <v>61.666666666666664</v>
      </c>
      <c r="J9" s="20">
        <v>62</v>
      </c>
      <c r="K9" s="22"/>
    </row>
    <row r="10" spans="1:11" x14ac:dyDescent="0.25">
      <c r="A10" s="41" t="s">
        <v>14</v>
      </c>
      <c r="B10" s="41"/>
      <c r="C10" s="41"/>
      <c r="D10" s="41"/>
      <c r="E10" s="41"/>
      <c r="F10" s="41"/>
      <c r="G10" s="41"/>
      <c r="H10" s="41"/>
      <c r="I10" s="41"/>
      <c r="J10" s="30"/>
      <c r="K10" s="23">
        <f>J9*E9</f>
        <v>49600</v>
      </c>
    </row>
    <row r="11" spans="1:11" ht="81.75" customHeight="1" x14ac:dyDescent="0.25">
      <c r="A11" s="10">
        <v>4</v>
      </c>
      <c r="B11" s="24" t="s">
        <v>35</v>
      </c>
      <c r="C11" s="24" t="s">
        <v>36</v>
      </c>
      <c r="D11" s="13" t="s">
        <v>13</v>
      </c>
      <c r="E11" s="13">
        <v>180</v>
      </c>
      <c r="F11" s="26">
        <v>70</v>
      </c>
      <c r="G11" s="7">
        <v>55</v>
      </c>
      <c r="H11" s="7">
        <v>55</v>
      </c>
      <c r="I11" s="18">
        <f>AVERAGE(F11:H11)</f>
        <v>60</v>
      </c>
      <c r="J11" s="7">
        <v>60</v>
      </c>
      <c r="K11" s="22"/>
    </row>
    <row r="12" spans="1:11" x14ac:dyDescent="0.25">
      <c r="A12" s="36" t="s">
        <v>11</v>
      </c>
      <c r="B12" s="36"/>
      <c r="C12" s="36"/>
      <c r="D12" s="36"/>
      <c r="E12" s="36"/>
      <c r="F12" s="36"/>
      <c r="G12" s="36"/>
      <c r="H12" s="36"/>
      <c r="I12" s="36"/>
      <c r="J12" s="31"/>
      <c r="K12" s="23">
        <f>J11*E11</f>
        <v>10800</v>
      </c>
    </row>
    <row r="13" spans="1:11" ht="60.75" customHeight="1" x14ac:dyDescent="0.25">
      <c r="A13" s="10">
        <v>5</v>
      </c>
      <c r="B13" s="24" t="s">
        <v>37</v>
      </c>
      <c r="C13" s="24" t="s">
        <v>38</v>
      </c>
      <c r="D13" s="13" t="s">
        <v>13</v>
      </c>
      <c r="E13" s="13">
        <v>1100</v>
      </c>
      <c r="F13" s="26">
        <v>70</v>
      </c>
      <c r="G13" s="7">
        <v>55</v>
      </c>
      <c r="H13" s="7">
        <v>55</v>
      </c>
      <c r="I13" s="18">
        <f>AVERAGE(F13:H13)</f>
        <v>60</v>
      </c>
      <c r="J13" s="7">
        <v>60</v>
      </c>
      <c r="K13" s="22"/>
    </row>
    <row r="14" spans="1:11" x14ac:dyDescent="0.25">
      <c r="A14" s="36" t="s">
        <v>11</v>
      </c>
      <c r="B14" s="36"/>
      <c r="C14" s="36"/>
      <c r="D14" s="36"/>
      <c r="E14" s="36"/>
      <c r="F14" s="36"/>
      <c r="G14" s="36"/>
      <c r="H14" s="36"/>
      <c r="I14" s="36"/>
      <c r="J14" s="31"/>
      <c r="K14" s="23">
        <f>J13*E13</f>
        <v>66000</v>
      </c>
    </row>
    <row r="15" spans="1:11" ht="45" x14ac:dyDescent="0.25">
      <c r="A15" s="11">
        <v>6</v>
      </c>
      <c r="B15" s="24" t="s">
        <v>39</v>
      </c>
      <c r="C15" s="24" t="s">
        <v>40</v>
      </c>
      <c r="D15" s="13" t="s">
        <v>13</v>
      </c>
      <c r="E15" s="13">
        <v>180</v>
      </c>
      <c r="F15" s="27">
        <v>140</v>
      </c>
      <c r="G15" s="21">
        <v>100</v>
      </c>
      <c r="H15" s="21">
        <v>100</v>
      </c>
      <c r="I15" s="18">
        <f>AVERAGE(F15:H15)</f>
        <v>113.33333333333333</v>
      </c>
      <c r="J15" s="31">
        <v>113</v>
      </c>
      <c r="K15" s="23"/>
    </row>
    <row r="16" spans="1:11" x14ac:dyDescent="0.25">
      <c r="A16" s="9" t="s">
        <v>14</v>
      </c>
      <c r="B16" s="9"/>
      <c r="C16" s="9"/>
      <c r="D16" s="9"/>
      <c r="E16" s="9"/>
      <c r="F16" s="9"/>
      <c r="G16" s="9"/>
      <c r="H16" s="9"/>
      <c r="I16" s="9"/>
      <c r="J16" s="31"/>
      <c r="K16" s="23">
        <f>J15*E15</f>
        <v>20340</v>
      </c>
    </row>
    <row r="17" spans="1:11" ht="60" x14ac:dyDescent="0.25">
      <c r="A17" s="11">
        <v>7</v>
      </c>
      <c r="B17" s="24" t="s">
        <v>41</v>
      </c>
      <c r="C17" s="24" t="s">
        <v>42</v>
      </c>
      <c r="D17" s="13" t="s">
        <v>13</v>
      </c>
      <c r="E17" s="13">
        <v>80</v>
      </c>
      <c r="F17" s="21">
        <v>140</v>
      </c>
      <c r="G17" s="21">
        <v>110</v>
      </c>
      <c r="H17" s="21">
        <v>110</v>
      </c>
      <c r="I17" s="18">
        <f>AVERAGE(F17:H17)</f>
        <v>120</v>
      </c>
      <c r="J17" s="31">
        <v>120</v>
      </c>
      <c r="K17" s="23"/>
    </row>
    <row r="18" spans="1:11" x14ac:dyDescent="0.25">
      <c r="A18" s="36" t="s">
        <v>14</v>
      </c>
      <c r="B18" s="36"/>
      <c r="C18" s="36"/>
      <c r="D18" s="36"/>
      <c r="E18" s="36"/>
      <c r="F18" s="36"/>
      <c r="G18" s="36"/>
      <c r="H18" s="36"/>
      <c r="I18" s="36"/>
      <c r="J18" s="31"/>
      <c r="K18" s="23">
        <f>J17*E17</f>
        <v>9600</v>
      </c>
    </row>
    <row r="19" spans="1:11" ht="64.5" customHeight="1" x14ac:dyDescent="0.25">
      <c r="A19" s="11">
        <v>8</v>
      </c>
      <c r="B19" s="24" t="s">
        <v>43</v>
      </c>
      <c r="C19" s="24" t="s">
        <v>44</v>
      </c>
      <c r="D19" s="13" t="s">
        <v>13</v>
      </c>
      <c r="E19" s="13">
        <v>20</v>
      </c>
      <c r="F19" s="21">
        <v>180</v>
      </c>
      <c r="G19" s="21">
        <v>160</v>
      </c>
      <c r="H19" s="21">
        <v>160</v>
      </c>
      <c r="I19" s="18">
        <f>AVERAGE(F19:H19)</f>
        <v>166.66666666666666</v>
      </c>
      <c r="J19" s="31">
        <v>167</v>
      </c>
      <c r="K19" s="23"/>
    </row>
    <row r="20" spans="1:11" x14ac:dyDescent="0.25">
      <c r="A20" s="36" t="s">
        <v>14</v>
      </c>
      <c r="B20" s="36"/>
      <c r="C20" s="36"/>
      <c r="D20" s="36"/>
      <c r="E20" s="36"/>
      <c r="F20" s="36"/>
      <c r="G20" s="36"/>
      <c r="H20" s="36"/>
      <c r="I20" s="36"/>
      <c r="J20" s="31"/>
      <c r="K20" s="23">
        <f>J19*E19</f>
        <v>3340</v>
      </c>
    </row>
    <row r="21" spans="1:11" ht="58.5" customHeight="1" x14ac:dyDescent="0.25">
      <c r="A21" s="11">
        <v>9</v>
      </c>
      <c r="B21" s="24" t="s">
        <v>45</v>
      </c>
      <c r="C21" s="24" t="s">
        <v>46</v>
      </c>
      <c r="D21" s="13" t="s">
        <v>13</v>
      </c>
      <c r="E21" s="13">
        <v>90</v>
      </c>
      <c r="F21" s="21">
        <v>150</v>
      </c>
      <c r="G21" s="21">
        <v>150</v>
      </c>
      <c r="H21" s="21">
        <v>160</v>
      </c>
      <c r="I21" s="18">
        <f>AVERAGE(F21:H21)</f>
        <v>153.33333333333334</v>
      </c>
      <c r="J21" s="31">
        <v>153</v>
      </c>
      <c r="K21" s="23"/>
    </row>
    <row r="22" spans="1:11" x14ac:dyDescent="0.25">
      <c r="A22" s="28" t="s">
        <v>14</v>
      </c>
      <c r="B22" s="28"/>
      <c r="C22" s="28"/>
      <c r="D22" s="28"/>
      <c r="E22" s="28"/>
      <c r="F22" s="28"/>
      <c r="G22" s="28"/>
      <c r="H22" s="28"/>
      <c r="I22" s="28"/>
      <c r="J22" s="31"/>
      <c r="K22" s="23">
        <f>J21*E21</f>
        <v>13770</v>
      </c>
    </row>
    <row r="23" spans="1:11" ht="30" x14ac:dyDescent="0.25">
      <c r="A23" s="11">
        <v>10</v>
      </c>
      <c r="B23" s="24" t="s">
        <v>49</v>
      </c>
      <c r="C23" s="24" t="s">
        <v>50</v>
      </c>
      <c r="D23" s="13" t="s">
        <v>13</v>
      </c>
      <c r="E23" s="13">
        <v>20</v>
      </c>
      <c r="F23" s="21">
        <v>180</v>
      </c>
      <c r="G23" s="21">
        <v>170</v>
      </c>
      <c r="H23" s="21">
        <v>170</v>
      </c>
      <c r="I23" s="18">
        <f>AVERAGE(F23:H23)</f>
        <v>173.33333333333334</v>
      </c>
      <c r="J23" s="31">
        <v>173</v>
      </c>
      <c r="K23" s="23"/>
    </row>
    <row r="24" spans="1:11" x14ac:dyDescent="0.25">
      <c r="A24" s="36" t="s">
        <v>14</v>
      </c>
      <c r="B24" s="36"/>
      <c r="C24" s="36"/>
      <c r="D24" s="36"/>
      <c r="E24" s="36"/>
      <c r="F24" s="36"/>
      <c r="G24" s="36"/>
      <c r="H24" s="36"/>
      <c r="I24" s="36"/>
      <c r="J24" s="31"/>
      <c r="K24" s="23">
        <f>J23*E23</f>
        <v>3460</v>
      </c>
    </row>
    <row r="25" spans="1:11" ht="60" x14ac:dyDescent="0.25">
      <c r="A25" s="11">
        <v>11</v>
      </c>
      <c r="B25" s="24" t="s">
        <v>47</v>
      </c>
      <c r="C25" s="24" t="s">
        <v>48</v>
      </c>
      <c r="D25" s="13" t="s">
        <v>13</v>
      </c>
      <c r="E25" s="13">
        <v>10</v>
      </c>
      <c r="F25" s="21">
        <v>200</v>
      </c>
      <c r="G25" s="21">
        <v>200</v>
      </c>
      <c r="H25" s="21">
        <v>200</v>
      </c>
      <c r="I25" s="18">
        <f>AVERAGE(F25:H25)</f>
        <v>200</v>
      </c>
      <c r="J25" s="31">
        <v>200</v>
      </c>
      <c r="K25" s="23"/>
    </row>
    <row r="26" spans="1:11" x14ac:dyDescent="0.25">
      <c r="A26" s="36" t="s">
        <v>14</v>
      </c>
      <c r="B26" s="36"/>
      <c r="C26" s="36"/>
      <c r="D26" s="36"/>
      <c r="E26" s="36"/>
      <c r="F26" s="36"/>
      <c r="G26" s="36"/>
      <c r="H26" s="36"/>
      <c r="I26" s="36"/>
      <c r="J26" s="31"/>
      <c r="K26" s="23">
        <f>J25*E25</f>
        <v>2000</v>
      </c>
    </row>
    <row r="27" spans="1:11" ht="30" x14ac:dyDescent="0.25">
      <c r="A27" s="11">
        <v>15</v>
      </c>
      <c r="B27" s="24" t="s">
        <v>15</v>
      </c>
      <c r="C27" s="24" t="s">
        <v>16</v>
      </c>
      <c r="D27" s="13" t="s">
        <v>13</v>
      </c>
      <c r="E27" s="13">
        <v>20</v>
      </c>
      <c r="F27" s="21">
        <v>250</v>
      </c>
      <c r="G27" s="21">
        <v>215</v>
      </c>
      <c r="H27" s="21">
        <v>210</v>
      </c>
      <c r="I27" s="18">
        <f>AVERAGE(F27:H27)</f>
        <v>225</v>
      </c>
      <c r="J27" s="31">
        <v>225</v>
      </c>
      <c r="K27" s="23"/>
    </row>
    <row r="28" spans="1:11" x14ac:dyDescent="0.25">
      <c r="A28" s="36" t="s">
        <v>14</v>
      </c>
      <c r="B28" s="36"/>
      <c r="C28" s="36"/>
      <c r="D28" s="36"/>
      <c r="E28" s="36"/>
      <c r="F28" s="36"/>
      <c r="G28" s="36"/>
      <c r="H28" s="36"/>
      <c r="I28" s="36"/>
      <c r="J28" s="31"/>
      <c r="K28" s="23">
        <f>J27*E27</f>
        <v>4500</v>
      </c>
    </row>
    <row r="29" spans="1:11" ht="45" x14ac:dyDescent="0.25">
      <c r="A29" s="11">
        <v>16</v>
      </c>
      <c r="B29" s="24" t="s">
        <v>51</v>
      </c>
      <c r="C29" s="24" t="s">
        <v>52</v>
      </c>
      <c r="D29" s="13" t="s">
        <v>17</v>
      </c>
      <c r="E29" s="13">
        <v>100</v>
      </c>
      <c r="F29" s="21">
        <v>150</v>
      </c>
      <c r="G29" s="21">
        <v>160</v>
      </c>
      <c r="H29" s="21">
        <v>170</v>
      </c>
      <c r="I29" s="18">
        <f>AVERAGE(F29:H29)</f>
        <v>160</v>
      </c>
      <c r="J29" s="31">
        <v>160</v>
      </c>
      <c r="K29" s="23"/>
    </row>
    <row r="30" spans="1:11" x14ac:dyDescent="0.25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1"/>
      <c r="K30" s="23">
        <f>J29*E29</f>
        <v>16000</v>
      </c>
    </row>
    <row r="31" spans="1:11" ht="45" x14ac:dyDescent="0.25">
      <c r="A31" s="11">
        <v>17</v>
      </c>
      <c r="B31" s="24" t="s">
        <v>53</v>
      </c>
      <c r="C31" s="24" t="s">
        <v>54</v>
      </c>
      <c r="D31" s="13" t="s">
        <v>17</v>
      </c>
      <c r="E31" s="13">
        <v>120</v>
      </c>
      <c r="F31" s="21">
        <v>75</v>
      </c>
      <c r="G31" s="21">
        <v>55</v>
      </c>
      <c r="H31" s="21">
        <v>55</v>
      </c>
      <c r="I31" s="18">
        <f>AVERAGE(F31:H31)</f>
        <v>61.666666666666664</v>
      </c>
      <c r="J31" s="31">
        <v>62</v>
      </c>
      <c r="K31" s="23"/>
    </row>
    <row r="32" spans="1:11" x14ac:dyDescent="0.25">
      <c r="A32" s="36" t="s">
        <v>14</v>
      </c>
      <c r="B32" s="36"/>
      <c r="C32" s="36"/>
      <c r="D32" s="36"/>
      <c r="E32" s="36"/>
      <c r="F32" s="36"/>
      <c r="G32" s="36"/>
      <c r="H32" s="36"/>
      <c r="I32" s="36"/>
      <c r="J32" s="31"/>
      <c r="K32" s="23">
        <f>J31*E31</f>
        <v>7440</v>
      </c>
    </row>
    <row r="33" spans="1:11" ht="90" x14ac:dyDescent="0.25">
      <c r="A33" s="11">
        <v>18</v>
      </c>
      <c r="B33" s="24" t="s">
        <v>18</v>
      </c>
      <c r="C33" s="24" t="s">
        <v>59</v>
      </c>
      <c r="D33" s="13" t="s">
        <v>17</v>
      </c>
      <c r="E33" s="13">
        <v>10</v>
      </c>
      <c r="F33" s="21">
        <v>150</v>
      </c>
      <c r="G33" s="21">
        <v>100</v>
      </c>
      <c r="H33" s="21">
        <v>110</v>
      </c>
      <c r="I33" s="18">
        <f>AVERAGE(F33:H33)</f>
        <v>120</v>
      </c>
      <c r="J33" s="31">
        <v>120</v>
      </c>
      <c r="K33" s="23"/>
    </row>
    <row r="34" spans="1:11" x14ac:dyDescent="0.25">
      <c r="A34" s="36" t="s">
        <v>14</v>
      </c>
      <c r="B34" s="36"/>
      <c r="C34" s="36"/>
      <c r="D34" s="36"/>
      <c r="E34" s="36"/>
      <c r="F34" s="36"/>
      <c r="G34" s="36"/>
      <c r="H34" s="36"/>
      <c r="I34" s="36"/>
      <c r="J34" s="31"/>
      <c r="K34" s="23">
        <f>J33*E33</f>
        <v>1200</v>
      </c>
    </row>
    <row r="35" spans="1:11" ht="45" x14ac:dyDescent="0.25">
      <c r="A35" s="11">
        <v>19</v>
      </c>
      <c r="B35" s="24" t="s">
        <v>55</v>
      </c>
      <c r="C35" s="24" t="s">
        <v>56</v>
      </c>
      <c r="D35" s="13" t="s">
        <v>17</v>
      </c>
      <c r="E35" s="13">
        <v>35</v>
      </c>
      <c r="F35" s="21">
        <v>130</v>
      </c>
      <c r="G35" s="21">
        <v>330</v>
      </c>
      <c r="H35" s="21">
        <v>340</v>
      </c>
      <c r="I35" s="18">
        <f>AVERAGE(F35:H35)</f>
        <v>266.66666666666669</v>
      </c>
      <c r="J35" s="31">
        <v>267</v>
      </c>
      <c r="K35" s="23"/>
    </row>
    <row r="36" spans="1:11" x14ac:dyDescent="0.25">
      <c r="A36" s="36" t="s">
        <v>14</v>
      </c>
      <c r="B36" s="36"/>
      <c r="C36" s="36"/>
      <c r="D36" s="36"/>
      <c r="E36" s="36"/>
      <c r="F36" s="36"/>
      <c r="G36" s="36"/>
      <c r="H36" s="36"/>
      <c r="I36" s="36"/>
      <c r="J36" s="31"/>
      <c r="K36" s="23">
        <f>J35*E35</f>
        <v>9345</v>
      </c>
    </row>
    <row r="37" spans="1:11" ht="45" x14ac:dyDescent="0.25">
      <c r="A37" s="11">
        <v>21</v>
      </c>
      <c r="B37" s="12" t="s">
        <v>51</v>
      </c>
      <c r="C37" s="12" t="s">
        <v>19</v>
      </c>
      <c r="D37" s="13" t="s">
        <v>13</v>
      </c>
      <c r="E37" s="13">
        <v>60</v>
      </c>
      <c r="F37" s="21">
        <v>220</v>
      </c>
      <c r="G37" s="21">
        <v>210</v>
      </c>
      <c r="H37" s="21">
        <v>210</v>
      </c>
      <c r="I37" s="18">
        <f>AVERAGE(F37:H37)</f>
        <v>213.33333333333334</v>
      </c>
      <c r="J37" s="31">
        <v>213</v>
      </c>
      <c r="K37" s="23"/>
    </row>
    <row r="38" spans="1:11" x14ac:dyDescent="0.25">
      <c r="A38" s="36" t="s">
        <v>14</v>
      </c>
      <c r="B38" s="36"/>
      <c r="C38" s="36"/>
      <c r="D38" s="36"/>
      <c r="E38" s="36"/>
      <c r="F38" s="36"/>
      <c r="G38" s="36"/>
      <c r="H38" s="36"/>
      <c r="I38" s="36"/>
      <c r="J38" s="31"/>
      <c r="K38" s="23">
        <f>J37*E37</f>
        <v>12780</v>
      </c>
    </row>
    <row r="39" spans="1:11" ht="60" x14ac:dyDescent="0.25">
      <c r="A39" s="11">
        <v>22</v>
      </c>
      <c r="B39" s="12" t="s">
        <v>57</v>
      </c>
      <c r="C39" s="12" t="s">
        <v>20</v>
      </c>
      <c r="D39" s="13" t="s">
        <v>13</v>
      </c>
      <c r="E39" s="13">
        <v>60</v>
      </c>
      <c r="F39" s="21">
        <v>220</v>
      </c>
      <c r="G39" s="21">
        <v>210</v>
      </c>
      <c r="H39" s="21">
        <v>210</v>
      </c>
      <c r="I39" s="18">
        <f>AVERAGE(F39:H39)</f>
        <v>213.33333333333334</v>
      </c>
      <c r="J39" s="31">
        <v>213</v>
      </c>
      <c r="K39" s="23"/>
    </row>
    <row r="40" spans="1:11" x14ac:dyDescent="0.25">
      <c r="A40" s="36" t="s">
        <v>14</v>
      </c>
      <c r="B40" s="36"/>
      <c r="C40" s="36"/>
      <c r="D40" s="36"/>
      <c r="E40" s="36"/>
      <c r="F40" s="36"/>
      <c r="G40" s="36"/>
      <c r="H40" s="36"/>
      <c r="I40" s="36"/>
      <c r="J40" s="31"/>
      <c r="K40" s="23">
        <f>J39*E39</f>
        <v>12780</v>
      </c>
    </row>
    <row r="41" spans="1:11" x14ac:dyDescent="0.25">
      <c r="A41" s="36" t="s">
        <v>26</v>
      </c>
      <c r="B41" s="36"/>
      <c r="C41" s="36"/>
      <c r="D41" s="36"/>
      <c r="E41" s="36"/>
      <c r="F41" s="36"/>
      <c r="G41" s="36"/>
      <c r="H41" s="36"/>
      <c r="I41" s="36"/>
      <c r="J41" s="31"/>
      <c r="K41" s="29">
        <f>SUM(K5:K40)</f>
        <v>277755</v>
      </c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32"/>
      <c r="K42" s="6"/>
    </row>
    <row r="43" spans="1:11" ht="15.75" customHeight="1" x14ac:dyDescent="0.25">
      <c r="A43" s="15">
        <v>1</v>
      </c>
      <c r="B43" s="16" t="s">
        <v>21</v>
      </c>
      <c r="C43" s="16"/>
      <c r="D43" s="16"/>
      <c r="E43" s="16"/>
      <c r="F43" s="16"/>
      <c r="G43" s="16"/>
      <c r="H43" s="16"/>
      <c r="I43" s="16"/>
      <c r="J43" s="33"/>
      <c r="K43" s="16"/>
    </row>
    <row r="44" spans="1:11" ht="15.75" customHeight="1" x14ac:dyDescent="0.25">
      <c r="A44" s="15">
        <v>2</v>
      </c>
      <c r="B44" s="16" t="s">
        <v>22</v>
      </c>
      <c r="C44" s="16"/>
      <c r="D44" s="16"/>
      <c r="E44" s="16"/>
      <c r="F44" s="16"/>
      <c r="G44" s="16"/>
      <c r="H44" s="16"/>
      <c r="I44" s="16"/>
      <c r="J44" s="33"/>
      <c r="K44" s="16"/>
    </row>
    <row r="45" spans="1:11" ht="15.75" customHeight="1" x14ac:dyDescent="0.25">
      <c r="A45" s="15">
        <v>3</v>
      </c>
      <c r="B45" s="17" t="s">
        <v>23</v>
      </c>
      <c r="C45" s="17"/>
      <c r="D45" s="17"/>
      <c r="E45" s="17"/>
      <c r="F45" s="17"/>
      <c r="G45" s="17"/>
      <c r="H45" s="17"/>
      <c r="I45" s="17"/>
      <c r="J45" s="34"/>
      <c r="K45" s="17"/>
    </row>
    <row r="46" spans="1:11" x14ac:dyDescent="0.25">
      <c r="A46" s="1"/>
    </row>
    <row r="47" spans="1:11" ht="15.75" x14ac:dyDescent="0.25">
      <c r="A47" s="43" t="s">
        <v>10</v>
      </c>
      <c r="B47" s="44"/>
      <c r="C47" s="3"/>
    </row>
    <row r="48" spans="1:11" ht="15.75" x14ac:dyDescent="0.25">
      <c r="A48" s="43" t="s">
        <v>58</v>
      </c>
      <c r="B48" s="44"/>
      <c r="C48" s="44"/>
      <c r="D48" s="44"/>
      <c r="E48" s="44"/>
      <c r="F48" s="44"/>
    </row>
    <row r="49" spans="1:6" ht="15.75" x14ac:dyDescent="0.25">
      <c r="A49" s="8" t="s">
        <v>24</v>
      </c>
      <c r="B49" s="4"/>
      <c r="C49" s="14"/>
      <c r="D49" s="2"/>
      <c r="E49" s="2"/>
      <c r="F49" s="2"/>
    </row>
  </sheetData>
  <mergeCells count="30">
    <mergeCell ref="A47:B47"/>
    <mergeCell ref="A48:F48"/>
    <mergeCell ref="A41:I41"/>
    <mergeCell ref="A28:I28"/>
    <mergeCell ref="A30:I30"/>
    <mergeCell ref="A32:I32"/>
    <mergeCell ref="A34:I34"/>
    <mergeCell ref="A36:I36"/>
    <mergeCell ref="A38:I38"/>
    <mergeCell ref="A40:I40"/>
    <mergeCell ref="A10:I10"/>
    <mergeCell ref="A8:I8"/>
    <mergeCell ref="A6:I6"/>
    <mergeCell ref="I3:I4"/>
    <mergeCell ref="K3:K4"/>
    <mergeCell ref="J3:J4"/>
    <mergeCell ref="A1:K1"/>
    <mergeCell ref="A2:K2"/>
    <mergeCell ref="A3:A4"/>
    <mergeCell ref="B3:B4"/>
    <mergeCell ref="C3:C4"/>
    <mergeCell ref="D3:D4"/>
    <mergeCell ref="E3:E4"/>
    <mergeCell ref="F3:H3"/>
    <mergeCell ref="A18:I18"/>
    <mergeCell ref="A26:I26"/>
    <mergeCell ref="A20:I20"/>
    <mergeCell ref="A24:I24"/>
    <mergeCell ref="A12:I12"/>
    <mergeCell ref="A14:I14"/>
  </mergeCells>
  <pageMargins left="0.19685039370078741" right="0.19685039370078741" top="0.7874015748031496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2015-03-12T11:43:02Z</cp:lastPrinted>
  <dcterms:created xsi:type="dcterms:W3CDTF">2014-02-14T07:05:08Z</dcterms:created>
  <dcterms:modified xsi:type="dcterms:W3CDTF">2015-03-12T11:44:33Z</dcterms:modified>
</cp:coreProperties>
</file>